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730" windowHeight="1084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I33" i="1"/>
  <c r="J33" i="1" s="1"/>
  <c r="H33" i="1"/>
  <c r="I32" i="1"/>
  <c r="J32" i="1" s="1"/>
  <c r="H32" i="1"/>
  <c r="J31" i="1"/>
  <c r="I31" i="1"/>
  <c r="H31" i="1"/>
  <c r="I30" i="1"/>
  <c r="J30" i="1" s="1"/>
  <c r="H30" i="1"/>
  <c r="I29" i="1"/>
  <c r="J29" i="1" s="1"/>
  <c r="H29" i="1"/>
  <c r="I28" i="1"/>
  <c r="J28" i="1" s="1"/>
  <c r="H28" i="1"/>
  <c r="I27" i="1"/>
  <c r="J27" i="1" s="1"/>
  <c r="H27" i="1"/>
  <c r="I26" i="1"/>
  <c r="J26" i="1" s="1"/>
  <c r="H26" i="1"/>
  <c r="I25" i="1"/>
  <c r="J25" i="1" s="1"/>
  <c r="H25" i="1"/>
  <c r="I9" i="1"/>
  <c r="J9" i="1" s="1"/>
  <c r="H9" i="1"/>
  <c r="I6" i="1"/>
  <c r="J6" i="1" s="1"/>
  <c r="H6" i="1"/>
  <c r="H34" i="1" s="1"/>
  <c r="J34" i="1" l="1"/>
  <c r="I34" i="1"/>
</calcChain>
</file>

<file path=xl/sharedStrings.xml><?xml version="1.0" encoding="utf-8"?>
<sst xmlns="http://schemas.openxmlformats.org/spreadsheetml/2006/main" count="41" uniqueCount="39">
  <si>
    <t>Текущий ремонт</t>
  </si>
  <si>
    <t>Содержание и ремонт конструктивных элементов зданий</t>
  </si>
  <si>
    <t>Электромонтажные работы</t>
  </si>
  <si>
    <t>Содержание общего имущества</t>
  </si>
  <si>
    <t>Содержание и ремонт сантехнического оборудования</t>
  </si>
  <si>
    <t>Материалы при СОИ</t>
  </si>
  <si>
    <t>Содержание придомовой территории</t>
  </si>
  <si>
    <t>Содержание мест общего пользования</t>
  </si>
  <si>
    <t>Электроизмерительные работы</t>
  </si>
  <si>
    <t>Рентабельность</t>
  </si>
  <si>
    <t>Управление жилым фондом</t>
  </si>
  <si>
    <t>Аварийное обслуживание</t>
  </si>
  <si>
    <t>Дератизация и дезинсекция подвалов</t>
  </si>
  <si>
    <t>Обслуживание вентканалов и дымоходов</t>
  </si>
  <si>
    <t>Электроэнергия МОП</t>
  </si>
  <si>
    <t>Содержание электрооборудования</t>
  </si>
  <si>
    <t>Прочие затраты</t>
  </si>
  <si>
    <t>ГВ при содержании общ.им.</t>
  </si>
  <si>
    <t>ХВ для ГВ при сод. общ.им.</t>
  </si>
  <si>
    <t>ХВ при содержании общ.им.</t>
  </si>
  <si>
    <t>ВО при содержании общ.им.</t>
  </si>
  <si>
    <t>Эл/э при содерж. общ.им.</t>
  </si>
  <si>
    <t>Дополнительные услуги</t>
  </si>
  <si>
    <t>Дополнительные услуги 2</t>
  </si>
  <si>
    <t>Взнос на капитальный ремонт</t>
  </si>
  <si>
    <t>Пени</t>
  </si>
  <si>
    <t>Итого:</t>
  </si>
  <si>
    <t>Вид затрат</t>
  </si>
  <si>
    <t>Начальное сальдо</t>
  </si>
  <si>
    <t>Всего</t>
  </si>
  <si>
    <t>Фактические расходы</t>
  </si>
  <si>
    <t>Финансовый результат</t>
  </si>
  <si>
    <t>Конечное сальдо</t>
  </si>
  <si>
    <t>Начислено</t>
  </si>
  <si>
    <t>Поступило</t>
  </si>
  <si>
    <t>План</t>
  </si>
  <si>
    <t>Факт</t>
  </si>
  <si>
    <t>Информация по начислению, поступлению и расходованию денежных средств собственников помещений дома</t>
  </si>
  <si>
    <t xml:space="preserve"> по адресу: КРАСНОАРМЕЙСКАЯ Д.61 за период Июнь - 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</si>
</sst>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\-#,##0.00&quot;р.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1" workbookViewId="0">
      <selection activeCell="G23" sqref="G23"/>
    </sheetView>
  </sheetViews>
  <sheetFormatPr defaultRowHeight="15" x14ac:dyDescent="0.25"/>
  <cols>
    <col min="1" max="1" width="0" hidden="1" customWidth="1"/>
    <col min="2" max="2" width="3.7109375" customWidth="1"/>
    <col min="3" max="3" width="37" customWidth="1"/>
    <col min="4" max="4" width="13.7109375" customWidth="1"/>
    <col min="5" max="9" width="12.7109375" customWidth="1"/>
    <col min="10" max="10" width="13.7109375" customWidth="1"/>
  </cols>
  <sheetData>
    <row r="1" spans="1:10" x14ac:dyDescent="0.25">
      <c r="A1" s="5"/>
      <c r="B1" s="12" t="s">
        <v>37</v>
      </c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5"/>
      <c r="B2" s="12" t="s">
        <v>38</v>
      </c>
      <c r="C2" s="12"/>
      <c r="D2" s="12"/>
      <c r="E2" s="12"/>
      <c r="F2" s="12"/>
      <c r="G2" s="12"/>
      <c r="H2" s="12"/>
      <c r="I2" s="12"/>
      <c r="J2" s="12"/>
    </row>
    <row r="3" spans="1:10" ht="14.4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6"/>
      <c r="B4" s="11" t="s">
        <v>27</v>
      </c>
      <c r="C4" s="11"/>
      <c r="D4" s="11" t="s">
        <v>28</v>
      </c>
      <c r="E4" s="11" t="s">
        <v>29</v>
      </c>
      <c r="F4" s="11"/>
      <c r="G4" s="11" t="s">
        <v>30</v>
      </c>
      <c r="H4" s="11" t="s">
        <v>31</v>
      </c>
      <c r="I4" s="11"/>
      <c r="J4" s="11" t="s">
        <v>32</v>
      </c>
    </row>
    <row r="5" spans="1:10" x14ac:dyDescent="0.25">
      <c r="A5" s="6"/>
      <c r="B5" s="11"/>
      <c r="C5" s="11"/>
      <c r="D5" s="11"/>
      <c r="E5" s="6" t="s">
        <v>33</v>
      </c>
      <c r="F5" s="6" t="s">
        <v>34</v>
      </c>
      <c r="G5" s="11"/>
      <c r="H5" s="6" t="s">
        <v>35</v>
      </c>
      <c r="I5" s="6" t="s">
        <v>36</v>
      </c>
      <c r="J5" s="11"/>
    </row>
    <row r="6" spans="1:10" x14ac:dyDescent="0.25">
      <c r="A6" s="1"/>
      <c r="B6" s="9" t="s">
        <v>0</v>
      </c>
      <c r="C6" s="9"/>
      <c r="D6" s="2">
        <v>0</v>
      </c>
      <c r="E6" s="2">
        <v>0</v>
      </c>
      <c r="F6" s="2">
        <v>0</v>
      </c>
      <c r="G6" s="2">
        <v>102653.7</v>
      </c>
      <c r="H6" s="2">
        <f>E6-G6</f>
        <v>-102653.7</v>
      </c>
      <c r="I6" s="2">
        <f>F6-G6</f>
        <v>-102653.7</v>
      </c>
      <c r="J6" s="2">
        <f>D6+I6</f>
        <v>-102653.7</v>
      </c>
    </row>
    <row r="7" spans="1:10" x14ac:dyDescent="0.25">
      <c r="A7" s="3"/>
      <c r="B7" s="3"/>
      <c r="C7" s="10" t="s">
        <v>1</v>
      </c>
      <c r="D7" s="10"/>
      <c r="E7" s="10"/>
      <c r="F7" s="10"/>
      <c r="G7" s="4">
        <v>22520.7</v>
      </c>
      <c r="H7" s="10"/>
      <c r="I7" s="10"/>
      <c r="J7" s="10"/>
    </row>
    <row r="8" spans="1:10" x14ac:dyDescent="0.25">
      <c r="A8" s="3"/>
      <c r="B8" s="3"/>
      <c r="C8" s="10" t="s">
        <v>2</v>
      </c>
      <c r="D8" s="10"/>
      <c r="E8" s="10"/>
      <c r="F8" s="10"/>
      <c r="G8" s="4">
        <v>80133</v>
      </c>
      <c r="H8" s="10"/>
      <c r="I8" s="10"/>
      <c r="J8" s="10"/>
    </row>
    <row r="9" spans="1:10" x14ac:dyDescent="0.25">
      <c r="A9" s="1"/>
      <c r="B9" s="9" t="s">
        <v>3</v>
      </c>
      <c r="C9" s="9"/>
      <c r="D9" s="2">
        <v>0</v>
      </c>
      <c r="E9" s="2">
        <v>208494.48</v>
      </c>
      <c r="F9" s="2">
        <v>134576.73000000001</v>
      </c>
      <c r="G9" s="2">
        <v>211371.5</v>
      </c>
      <c r="H9" s="2">
        <f>E9-G9</f>
        <v>-2877.0199999999895</v>
      </c>
      <c r="I9" s="2">
        <f>F9-G9</f>
        <v>-76794.76999999999</v>
      </c>
      <c r="J9" s="2">
        <f>D9+I9</f>
        <v>-76794.76999999999</v>
      </c>
    </row>
    <row r="10" spans="1:10" x14ac:dyDescent="0.25">
      <c r="A10" s="3"/>
      <c r="B10" s="3"/>
      <c r="C10" s="10" t="s">
        <v>1</v>
      </c>
      <c r="D10" s="10"/>
      <c r="E10" s="10"/>
      <c r="F10" s="10"/>
      <c r="G10" s="4">
        <v>16703.62</v>
      </c>
      <c r="H10" s="10"/>
      <c r="I10" s="10"/>
      <c r="J10" s="10"/>
    </row>
    <row r="11" spans="1:10" x14ac:dyDescent="0.25">
      <c r="A11" s="3"/>
      <c r="B11" s="3"/>
      <c r="C11" s="10" t="s">
        <v>4</v>
      </c>
      <c r="D11" s="10"/>
      <c r="E11" s="10"/>
      <c r="F11" s="10"/>
      <c r="G11" s="4">
        <v>27676.23</v>
      </c>
      <c r="H11" s="10"/>
      <c r="I11" s="10"/>
      <c r="J11" s="10"/>
    </row>
    <row r="12" spans="1:10" x14ac:dyDescent="0.25">
      <c r="A12" s="3"/>
      <c r="B12" s="3"/>
      <c r="C12" s="10" t="s">
        <v>5</v>
      </c>
      <c r="D12" s="10"/>
      <c r="E12" s="10"/>
      <c r="F12" s="10"/>
      <c r="G12" s="4">
        <v>425.72</v>
      </c>
      <c r="H12" s="10"/>
      <c r="I12" s="10"/>
      <c r="J12" s="10"/>
    </row>
    <row r="13" spans="1:10" x14ac:dyDescent="0.25">
      <c r="A13" s="3"/>
      <c r="B13" s="3"/>
      <c r="C13" s="10" t="s">
        <v>6</v>
      </c>
      <c r="D13" s="10"/>
      <c r="E13" s="10"/>
      <c r="F13" s="10"/>
      <c r="G13" s="4">
        <v>20738.66</v>
      </c>
      <c r="H13" s="10"/>
      <c r="I13" s="10"/>
      <c r="J13" s="10"/>
    </row>
    <row r="14" spans="1:10" x14ac:dyDescent="0.25">
      <c r="A14" s="3"/>
      <c r="B14" s="3"/>
      <c r="C14" s="10" t="s">
        <v>7</v>
      </c>
      <c r="D14" s="10"/>
      <c r="E14" s="10"/>
      <c r="F14" s="10"/>
      <c r="G14" s="4">
        <v>32283.62</v>
      </c>
      <c r="H14" s="10"/>
      <c r="I14" s="10"/>
      <c r="J14" s="10"/>
    </row>
    <row r="15" spans="1:10" x14ac:dyDescent="0.25">
      <c r="A15" s="3"/>
      <c r="B15" s="3"/>
      <c r="C15" s="10" t="s">
        <v>8</v>
      </c>
      <c r="D15" s="10"/>
      <c r="E15" s="10"/>
      <c r="F15" s="10"/>
      <c r="G15" s="4">
        <v>734.54</v>
      </c>
      <c r="H15" s="10"/>
      <c r="I15" s="10"/>
      <c r="J15" s="10"/>
    </row>
    <row r="16" spans="1:10" x14ac:dyDescent="0.25">
      <c r="A16" s="3"/>
      <c r="B16" s="3"/>
      <c r="C16" s="10" t="s">
        <v>9</v>
      </c>
      <c r="D16" s="10"/>
      <c r="E16" s="10"/>
      <c r="F16" s="10"/>
      <c r="G16" s="4">
        <v>3453.96</v>
      </c>
      <c r="H16" s="10"/>
      <c r="I16" s="10"/>
      <c r="J16" s="10"/>
    </row>
    <row r="17" spans="1:10" x14ac:dyDescent="0.25">
      <c r="A17" s="3"/>
      <c r="B17" s="3"/>
      <c r="C17" s="10" t="s">
        <v>2</v>
      </c>
      <c r="D17" s="10"/>
      <c r="E17" s="10"/>
      <c r="F17" s="10"/>
      <c r="G17" s="4">
        <v>8079.94</v>
      </c>
      <c r="H17" s="10"/>
      <c r="I17" s="10"/>
      <c r="J17" s="10"/>
    </row>
    <row r="18" spans="1:10" x14ac:dyDescent="0.25">
      <c r="A18" s="3"/>
      <c r="B18" s="3"/>
      <c r="C18" s="10" t="s">
        <v>10</v>
      </c>
      <c r="D18" s="10"/>
      <c r="E18" s="10"/>
      <c r="F18" s="10"/>
      <c r="G18" s="4">
        <v>64060.47</v>
      </c>
      <c r="H18" s="10"/>
      <c r="I18" s="10"/>
      <c r="J18" s="10"/>
    </row>
    <row r="19" spans="1:10" x14ac:dyDescent="0.25">
      <c r="A19" s="3"/>
      <c r="B19" s="3"/>
      <c r="C19" s="10" t="s">
        <v>11</v>
      </c>
      <c r="D19" s="10"/>
      <c r="E19" s="10"/>
      <c r="F19" s="10"/>
      <c r="G19" s="4">
        <v>5685.8</v>
      </c>
      <c r="H19" s="10"/>
      <c r="I19" s="10"/>
      <c r="J19" s="10"/>
    </row>
    <row r="20" spans="1:10" x14ac:dyDescent="0.25">
      <c r="A20" s="3"/>
      <c r="B20" s="3"/>
      <c r="C20" s="10" t="s">
        <v>12</v>
      </c>
      <c r="D20" s="10"/>
      <c r="E20" s="10"/>
      <c r="F20" s="10"/>
      <c r="G20" s="4">
        <v>3000</v>
      </c>
      <c r="H20" s="10"/>
      <c r="I20" s="10"/>
      <c r="J20" s="10"/>
    </row>
    <row r="21" spans="1:10" x14ac:dyDescent="0.25">
      <c r="A21" s="3"/>
      <c r="B21" s="3"/>
      <c r="C21" s="10" t="s">
        <v>13</v>
      </c>
      <c r="D21" s="10"/>
      <c r="E21" s="10"/>
      <c r="F21" s="10"/>
      <c r="G21" s="4">
        <v>3431.56</v>
      </c>
      <c r="H21" s="10"/>
      <c r="I21" s="10"/>
      <c r="J21" s="10"/>
    </row>
    <row r="22" spans="1:10" x14ac:dyDescent="0.25">
      <c r="A22" s="3"/>
      <c r="B22" s="3"/>
      <c r="C22" s="10" t="s">
        <v>14</v>
      </c>
      <c r="D22" s="10"/>
      <c r="E22" s="10"/>
      <c r="F22" s="10"/>
      <c r="G22" s="4">
        <v>734.54</v>
      </c>
      <c r="H22" s="10"/>
      <c r="I22" s="10"/>
      <c r="J22" s="10"/>
    </row>
    <row r="23" spans="1:10" x14ac:dyDescent="0.25">
      <c r="A23" s="3"/>
      <c r="B23" s="3"/>
      <c r="C23" s="10" t="s">
        <v>15</v>
      </c>
      <c r="D23" s="10"/>
      <c r="E23" s="10"/>
      <c r="F23" s="10"/>
      <c r="G23" s="4">
        <v>9916.2900000000009</v>
      </c>
      <c r="H23" s="10"/>
      <c r="I23" s="10"/>
      <c r="J23" s="10"/>
    </row>
    <row r="24" spans="1:10" x14ac:dyDescent="0.25">
      <c r="A24" s="3"/>
      <c r="B24" s="3"/>
      <c r="C24" s="10" t="s">
        <v>16</v>
      </c>
      <c r="D24" s="10"/>
      <c r="E24" s="10"/>
      <c r="F24" s="10"/>
      <c r="G24" s="4">
        <v>14446.55</v>
      </c>
      <c r="H24" s="10"/>
      <c r="I24" s="10"/>
      <c r="J24" s="10"/>
    </row>
    <row r="25" spans="1:10" x14ac:dyDescent="0.25">
      <c r="A25" s="1"/>
      <c r="B25" s="9" t="s">
        <v>17</v>
      </c>
      <c r="C25" s="9"/>
      <c r="D25" s="2">
        <v>0</v>
      </c>
      <c r="E25" s="2">
        <v>6732.24</v>
      </c>
      <c r="F25" s="2">
        <v>4318.08</v>
      </c>
      <c r="G25" s="2">
        <v>5290.07</v>
      </c>
      <c r="H25" s="2">
        <f t="shared" ref="H25:H33" si="0">E25-G25</f>
        <v>1442.17</v>
      </c>
      <c r="I25" s="2">
        <f t="shared" ref="I25:I33" si="1">F25-G25</f>
        <v>-971.98999999999978</v>
      </c>
      <c r="J25" s="2">
        <f t="shared" ref="J25:J33" si="2">D25+I25</f>
        <v>-971.98999999999978</v>
      </c>
    </row>
    <row r="26" spans="1:10" x14ac:dyDescent="0.25">
      <c r="A26" s="1"/>
      <c r="B26" s="9" t="s">
        <v>18</v>
      </c>
      <c r="C26" s="9"/>
      <c r="D26" s="2">
        <v>0</v>
      </c>
      <c r="E26" s="2">
        <v>1496.42</v>
      </c>
      <c r="F26" s="2">
        <v>962.9</v>
      </c>
      <c r="G26" s="2">
        <v>1227.17</v>
      </c>
      <c r="H26" s="2">
        <f t="shared" si="0"/>
        <v>269.25</v>
      </c>
      <c r="I26" s="2">
        <f t="shared" si="1"/>
        <v>-264.2700000000001</v>
      </c>
      <c r="J26" s="2">
        <f t="shared" si="2"/>
        <v>-264.2700000000001</v>
      </c>
    </row>
    <row r="27" spans="1:10" x14ac:dyDescent="0.25">
      <c r="A27" s="1"/>
      <c r="B27" s="9" t="s">
        <v>19</v>
      </c>
      <c r="C27" s="9"/>
      <c r="D27" s="2">
        <v>0</v>
      </c>
      <c r="E27" s="2">
        <v>1496.42</v>
      </c>
      <c r="F27" s="2">
        <v>962.9</v>
      </c>
      <c r="G27" s="2">
        <v>1227.17</v>
      </c>
      <c r="H27" s="2">
        <f t="shared" si="0"/>
        <v>269.25</v>
      </c>
      <c r="I27" s="2">
        <f t="shared" si="1"/>
        <v>-264.2700000000001</v>
      </c>
      <c r="J27" s="2">
        <f t="shared" si="2"/>
        <v>-264.2700000000001</v>
      </c>
    </row>
    <row r="28" spans="1:10" x14ac:dyDescent="0.25">
      <c r="A28" s="1"/>
      <c r="B28" s="9" t="s">
        <v>20</v>
      </c>
      <c r="C28" s="9"/>
      <c r="D28" s="2">
        <v>0</v>
      </c>
      <c r="E28" s="2">
        <v>2300.23</v>
      </c>
      <c r="F28" s="2">
        <v>1480.14</v>
      </c>
      <c r="G28" s="2">
        <v>1886.26</v>
      </c>
      <c r="H28" s="2">
        <f t="shared" si="0"/>
        <v>413.97</v>
      </c>
      <c r="I28" s="2">
        <f t="shared" si="1"/>
        <v>-406.11999999999989</v>
      </c>
      <c r="J28" s="2">
        <f t="shared" si="2"/>
        <v>-406.11999999999989</v>
      </c>
    </row>
    <row r="29" spans="1:10" x14ac:dyDescent="0.25">
      <c r="A29" s="1"/>
      <c r="B29" s="9" t="s">
        <v>21</v>
      </c>
      <c r="C29" s="9"/>
      <c r="D29" s="2">
        <v>0</v>
      </c>
      <c r="E29" s="2">
        <v>4879.34</v>
      </c>
      <c r="F29" s="2">
        <v>3139.63</v>
      </c>
      <c r="G29" s="2">
        <v>4160.9799999999996</v>
      </c>
      <c r="H29" s="2">
        <f t="shared" si="0"/>
        <v>718.36000000000058</v>
      </c>
      <c r="I29" s="2">
        <f t="shared" si="1"/>
        <v>-1021.3499999999995</v>
      </c>
      <c r="J29" s="2">
        <f t="shared" si="2"/>
        <v>-1021.3499999999995</v>
      </c>
    </row>
    <row r="30" spans="1:10" x14ac:dyDescent="0.25">
      <c r="A30" s="1"/>
      <c r="B30" s="9" t="s">
        <v>22</v>
      </c>
      <c r="C30" s="9"/>
      <c r="D30" s="2">
        <v>0</v>
      </c>
      <c r="E30" s="2">
        <v>0</v>
      </c>
      <c r="F30" s="2">
        <v>0</v>
      </c>
      <c r="G30" s="2">
        <v>0</v>
      </c>
      <c r="H30" s="2">
        <f t="shared" si="0"/>
        <v>0</v>
      </c>
      <c r="I30" s="2">
        <f t="shared" si="1"/>
        <v>0</v>
      </c>
      <c r="J30" s="2">
        <f t="shared" si="2"/>
        <v>0</v>
      </c>
    </row>
    <row r="31" spans="1:10" x14ac:dyDescent="0.25">
      <c r="A31" s="1"/>
      <c r="B31" s="9" t="s">
        <v>23</v>
      </c>
      <c r="C31" s="9"/>
      <c r="D31" s="2">
        <v>0</v>
      </c>
      <c r="E31" s="2">
        <v>0</v>
      </c>
      <c r="F31" s="2">
        <v>0</v>
      </c>
      <c r="G31" s="2">
        <v>0</v>
      </c>
      <c r="H31" s="2">
        <f t="shared" si="0"/>
        <v>0</v>
      </c>
      <c r="I31" s="2">
        <f t="shared" si="1"/>
        <v>0</v>
      </c>
      <c r="J31" s="2">
        <f t="shared" si="2"/>
        <v>0</v>
      </c>
    </row>
    <row r="32" spans="1:10" x14ac:dyDescent="0.25">
      <c r="A32" s="1"/>
      <c r="B32" s="9" t="s">
        <v>24</v>
      </c>
      <c r="C32" s="9"/>
      <c r="D32" s="2">
        <v>0</v>
      </c>
      <c r="E32" s="2">
        <v>0</v>
      </c>
      <c r="F32" s="2">
        <v>0</v>
      </c>
      <c r="G32" s="2">
        <v>0</v>
      </c>
      <c r="H32" s="2">
        <f t="shared" si="0"/>
        <v>0</v>
      </c>
      <c r="I32" s="2">
        <f t="shared" si="1"/>
        <v>0</v>
      </c>
      <c r="J32" s="2">
        <f t="shared" si="2"/>
        <v>0</v>
      </c>
    </row>
    <row r="33" spans="1:10" x14ac:dyDescent="0.25">
      <c r="A33" s="1"/>
      <c r="B33" s="9" t="s">
        <v>25</v>
      </c>
      <c r="C33" s="9"/>
      <c r="D33" s="2">
        <v>0</v>
      </c>
      <c r="E33" s="2">
        <v>0</v>
      </c>
      <c r="F33" s="2">
        <v>0</v>
      </c>
      <c r="G33" s="2">
        <v>0</v>
      </c>
      <c r="H33" s="2">
        <f t="shared" si="0"/>
        <v>0</v>
      </c>
      <c r="I33" s="2">
        <f t="shared" si="1"/>
        <v>0</v>
      </c>
      <c r="J33" s="2">
        <f t="shared" si="2"/>
        <v>0</v>
      </c>
    </row>
    <row r="34" spans="1:10" x14ac:dyDescent="0.25">
      <c r="A34" s="7"/>
      <c r="B34" s="7"/>
      <c r="C34" s="7" t="s">
        <v>26</v>
      </c>
      <c r="D34" s="8">
        <f t="shared" ref="D34:J34" si="3">D6+D9+D25+D26+D27+D28+D29+D30+D31+D32+D33</f>
        <v>0</v>
      </c>
      <c r="E34" s="8">
        <f t="shared" si="3"/>
        <v>225399.13000000003</v>
      </c>
      <c r="F34" s="8">
        <f t="shared" si="3"/>
        <v>145440.38</v>
      </c>
      <c r="G34" s="8">
        <f t="shared" si="3"/>
        <v>327816.84999999998</v>
      </c>
      <c r="H34" s="8">
        <f t="shared" si="3"/>
        <v>-102417.71999999999</v>
      </c>
      <c r="I34" s="8">
        <f t="shared" si="3"/>
        <v>-182376.46999999994</v>
      </c>
      <c r="J34" s="8">
        <f t="shared" si="3"/>
        <v>-182376.46999999994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G4:G5"/>
    <mergeCell ref="H4:I4"/>
    <mergeCell ref="J4:J5"/>
    <mergeCell ref="B1:J1"/>
    <mergeCell ref="B2:J2"/>
    <mergeCell ref="E4:F4"/>
    <mergeCell ref="B31:C31"/>
    <mergeCell ref="B32:C32"/>
    <mergeCell ref="B33:C33"/>
    <mergeCell ref="B4:C5"/>
    <mergeCell ref="D4:D5"/>
    <mergeCell ref="B25:C25"/>
    <mergeCell ref="B26:C26"/>
    <mergeCell ref="B27:C27"/>
    <mergeCell ref="B28:C28"/>
    <mergeCell ref="B29:C29"/>
    <mergeCell ref="B30:C30"/>
    <mergeCell ref="C22:F22"/>
    <mergeCell ref="C19:F19"/>
    <mergeCell ref="C16:F16"/>
    <mergeCell ref="C13:F13"/>
    <mergeCell ref="C10:F10"/>
    <mergeCell ref="H22:J22"/>
    <mergeCell ref="C23:F23"/>
    <mergeCell ref="H23:J23"/>
    <mergeCell ref="C24:F24"/>
    <mergeCell ref="H24:J24"/>
    <mergeCell ref="H19:J19"/>
    <mergeCell ref="C20:F20"/>
    <mergeCell ref="H20:J20"/>
    <mergeCell ref="C21:F21"/>
    <mergeCell ref="H21:J21"/>
    <mergeCell ref="H16:J16"/>
    <mergeCell ref="C17:F17"/>
    <mergeCell ref="H17:J17"/>
    <mergeCell ref="C18:F18"/>
    <mergeCell ref="H18:J18"/>
    <mergeCell ref="H13:J13"/>
    <mergeCell ref="C14:F14"/>
    <mergeCell ref="H14:J14"/>
    <mergeCell ref="C15:F15"/>
    <mergeCell ref="H15:J15"/>
    <mergeCell ref="H10:J10"/>
    <mergeCell ref="C11:F11"/>
    <mergeCell ref="H11:J11"/>
    <mergeCell ref="C12:F12"/>
    <mergeCell ref="H12:J12"/>
    <mergeCell ref="B9:C9"/>
    <mergeCell ref="B6:C6"/>
    <mergeCell ref="C7:F7"/>
    <mergeCell ref="H7:J7"/>
    <mergeCell ref="C8:F8"/>
    <mergeCell ref="H8:J8"/>
  </mergeCells>
  <pageMargins left="0.23622047244094485" right="0.23622047244094485" top="0.23622047244094485" bottom="0.2362204724409448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2022-12-21T12:32:00Z</cp:lastPrinted>
  <dcterms:created xsi:type="dcterms:W3CDTF">2022-12-21T12:31:27Z</dcterms:created>
  <dcterms:modified xsi:type="dcterms:W3CDTF">2022-12-21T12:37:51Z</dcterms:modified>
</cp:coreProperties>
</file>